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995" activeTab="0"/>
  </bookViews>
  <sheets>
    <sheet name="Ringmaster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<sst xmlns="http://schemas.openxmlformats.org/spreadsheetml/2006/main" count="53" uniqueCount="53">
  <si>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Find:</t>
  </si>
  <si>
    <t>ST"</t>
  </si>
  <si>
    <t>WT"</t>
  </si>
  <si>
    <t>17/64</t>
  </si>
  <si>
    <t>33/64</t>
  </si>
  <si>
    <t>49/64</t>
  </si>
  <si>
    <t>17/32</t>
  </si>
  <si>
    <t>19/64</t>
  </si>
  <si>
    <t>35/64</t>
  </si>
  <si>
    <t>51/64</t>
  </si>
  <si>
    <t>13/16</t>
  </si>
  <si>
    <t>21/64</t>
  </si>
  <si>
    <t>37/64</t>
  </si>
  <si>
    <t>53/64</t>
  </si>
  <si>
    <t>19/32</t>
  </si>
  <si>
    <t>27/32</t>
  </si>
  <si>
    <t>23/64</t>
  </si>
  <si>
    <t>39/64</t>
  </si>
  <si>
    <t>55/64</t>
  </si>
  <si>
    <t>25/64</t>
  </si>
  <si>
    <t>41/64</t>
  </si>
  <si>
    <t>57/64</t>
  </si>
  <si>
    <t>21/32</t>
  </si>
  <si>
    <t>29/32</t>
  </si>
  <si>
    <t>27/64</t>
  </si>
  <si>
    <t>43/64</t>
  </si>
  <si>
    <t>59/64</t>
  </si>
  <si>
    <t>15/16</t>
  </si>
  <si>
    <t>13/64</t>
  </si>
  <si>
    <t>29/64</t>
  </si>
  <si>
    <t>45/64</t>
  </si>
  <si>
    <t>61/64</t>
  </si>
  <si>
    <t>15/32</t>
  </si>
  <si>
    <t>23/32</t>
  </si>
  <si>
    <t>31/32</t>
  </si>
  <si>
    <t>15/64</t>
  </si>
  <si>
    <t>31/64</t>
  </si>
  <si>
    <t>47/64</t>
  </si>
  <si>
    <t>63/64</t>
  </si>
  <si>
    <t xml:space="preserve">     Wall Thickness (WT)</t>
  </si>
  <si>
    <t xml:space="preserve">     Stock Thickness (ST)</t>
  </si>
  <si>
    <t xml:space="preserve">     Wall Slope (WS)</t>
  </si>
  <si>
    <r>
      <t>Instructions:</t>
    </r>
    <r>
      <rPr>
        <sz val="12"/>
        <color indexed="9"/>
        <rFont val="Arial"/>
        <family val="2"/>
      </rPr>
      <t xml:space="preserve"> Select the </t>
    </r>
    <r>
      <rPr>
        <b/>
        <sz val="12"/>
        <color indexed="21"/>
        <rFont val="Arial"/>
        <family val="2"/>
      </rPr>
      <t>dark green</t>
    </r>
    <r>
      <rPr>
        <sz val="12"/>
        <rFont val="Arial"/>
        <family val="2"/>
      </rPr>
      <t xml:space="preserve"> </t>
    </r>
    <r>
      <rPr>
        <sz val="12"/>
        <color indexed="9"/>
        <rFont val="Arial"/>
        <family val="2"/>
      </rPr>
      <t>cells and enter the values desired.</t>
    </r>
  </si>
  <si>
    <r>
      <t>After pressing &lt;ENTER&gt;, the answers will appear in the</t>
    </r>
    <r>
      <rPr>
        <sz val="12"/>
        <rFont val="Arial"/>
        <family val="2"/>
      </rPr>
      <t xml:space="preserve"> </t>
    </r>
    <r>
      <rPr>
        <b/>
        <sz val="12"/>
        <color indexed="11"/>
        <rFont val="Arial"/>
        <family val="2"/>
      </rPr>
      <t>light green</t>
    </r>
    <r>
      <rPr>
        <sz val="12"/>
        <rFont val="Arial"/>
        <family val="2"/>
      </rPr>
      <t xml:space="preserve"> </t>
    </r>
    <r>
      <rPr>
        <sz val="12"/>
        <color indexed="9"/>
        <rFont val="Arial"/>
        <family val="2"/>
      </rPr>
      <t>cells.</t>
    </r>
  </si>
  <si>
    <r>
      <t>WS</t>
    </r>
    <r>
      <rPr>
        <b/>
        <i/>
        <vertAlign val="superscript"/>
        <sz val="14"/>
        <color indexed="9"/>
        <rFont val="Arial"/>
        <family val="0"/>
      </rPr>
      <t>o</t>
    </r>
  </si>
  <si>
    <t>If the answer displays a "#" or "NUM,"  the WS, ST, or WT is not possible.</t>
  </si>
  <si>
    <t>Decimal/Fraction Equivalents:</t>
  </si>
  <si>
    <t>RS"</t>
  </si>
  <si>
    <r>
      <t>Notes:</t>
    </r>
    <r>
      <rPr>
        <sz val="12"/>
        <color indexed="9"/>
        <rFont val="Arial"/>
        <family val="2"/>
      </rPr>
      <t xml:space="preserve"> "RS" denotes the ring spacing measured radially. The wall slope</t>
    </r>
  </si>
  <si>
    <t>(WS -- measured from vertical) cannot exceed 45 degrees. Stock thickness</t>
  </si>
  <si>
    <t>(ST) cannot exceed 1". Wall  thickness (WT) is adjusted for the kerf (.063")</t>
  </si>
  <si>
    <t xml:space="preserve">       SHOPSMITH RINGMASTER CALCULATOR</t>
  </si>
  <si>
    <t>Copyright 2008 Shopsmith, Inc.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</si>
</sst>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0"/>
    <numFmt numFmtId="166" formatCode="&quot;$&quot;#,##0.00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2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sz val="14"/>
      <color indexed="9"/>
      <name val="Arial"/>
      <family val="0"/>
    </font>
    <font>
      <b/>
      <i/>
      <sz val="14"/>
      <color indexed="9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i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color indexed="21"/>
      <name val="Arial"/>
      <family val="2"/>
    </font>
    <font>
      <b/>
      <sz val="12"/>
      <color indexed="11"/>
      <name val="Arial"/>
      <family val="2"/>
    </font>
    <font>
      <b/>
      <sz val="12"/>
      <color indexed="9"/>
      <name val="Arial"/>
      <family val="2"/>
    </font>
    <font>
      <sz val="16"/>
      <name val="Arial"/>
      <family val="0"/>
    </font>
    <font>
      <b/>
      <sz val="16"/>
      <color indexed="22"/>
      <name val="Arial"/>
      <family val="2"/>
    </font>
    <font>
      <b/>
      <i/>
      <vertAlign val="superscript"/>
      <sz val="14"/>
      <color indexed="9"/>
      <name val="Arial"/>
      <family val="0"/>
    </font>
    <font>
      <b/>
      <sz val="10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5" fontId="3" fillId="33" borderId="10" xfId="0" applyNumberFormat="1" applyFont="1" applyFill="1" applyBorder="1" applyAlignment="1" applyProtection="1">
      <alignment horizontal="right"/>
      <protection locked="0"/>
    </xf>
    <xf numFmtId="165" fontId="3" fillId="34" borderId="10" xfId="0" applyNumberFormat="1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right"/>
      <protection/>
    </xf>
    <xf numFmtId="165" fontId="3" fillId="34" borderId="11" xfId="0" applyNumberFormat="1" applyFont="1" applyFill="1" applyBorder="1" applyAlignment="1" applyProtection="1">
      <alignment horizontal="right"/>
      <protection/>
    </xf>
    <xf numFmtId="0" fontId="3" fillId="33" borderId="11" xfId="0" applyFont="1" applyFill="1" applyBorder="1" applyAlignment="1" applyProtection="1">
      <alignment horizontal="right"/>
      <protection locked="0"/>
    </xf>
    <xf numFmtId="165" fontId="3" fillId="33" borderId="11" xfId="0" applyNumberFormat="1" applyFont="1" applyFill="1" applyBorder="1" applyAlignment="1" applyProtection="1">
      <alignment horizontal="right"/>
      <protection locked="0"/>
    </xf>
    <xf numFmtId="167" fontId="3" fillId="34" borderId="11" xfId="0" applyNumberFormat="1" applyFont="1" applyFill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13" fontId="6" fillId="36" borderId="13" xfId="0" applyNumberFormat="1" applyFont="1" applyFill="1" applyBorder="1" applyAlignment="1" applyProtection="1">
      <alignment horizontal="center" wrapText="1"/>
      <protection/>
    </xf>
    <xf numFmtId="13" fontId="6" fillId="36" borderId="14" xfId="0" applyNumberFormat="1" applyFont="1" applyFill="1" applyBorder="1" applyAlignment="1" applyProtection="1">
      <alignment horizontal="center" wrapText="1"/>
      <protection/>
    </xf>
    <xf numFmtId="165" fontId="5" fillId="37" borderId="13" xfId="0" applyNumberFormat="1" applyFont="1" applyFill="1" applyBorder="1" applyAlignment="1" applyProtection="1">
      <alignment horizontal="center" wrapText="1"/>
      <protection/>
    </xf>
    <xf numFmtId="165" fontId="5" fillId="37" borderId="14" xfId="0" applyNumberFormat="1" applyFont="1" applyFill="1" applyBorder="1" applyAlignment="1" applyProtection="1">
      <alignment horizontal="center" wrapText="1"/>
      <protection/>
    </xf>
    <xf numFmtId="0" fontId="9" fillId="38" borderId="0" xfId="0" applyFont="1" applyFill="1" applyAlignment="1" applyProtection="1">
      <alignment/>
      <protection/>
    </xf>
    <xf numFmtId="0" fontId="7" fillId="36" borderId="0" xfId="0" applyFont="1" applyFill="1" applyAlignment="1" applyProtection="1">
      <alignment/>
      <protection/>
    </xf>
    <xf numFmtId="0" fontId="9" fillId="36" borderId="0" xfId="0" applyFont="1" applyFill="1" applyAlignment="1" applyProtection="1">
      <alignment/>
      <protection/>
    </xf>
    <xf numFmtId="0" fontId="8" fillId="38" borderId="0" xfId="0" applyFont="1" applyFill="1" applyAlignment="1" applyProtection="1">
      <alignment/>
      <protection/>
    </xf>
    <xf numFmtId="0" fontId="8" fillId="36" borderId="15" xfId="0" applyFont="1" applyFill="1" applyBorder="1" applyAlignment="1" applyProtection="1">
      <alignment/>
      <protection/>
    </xf>
    <xf numFmtId="2" fontId="3" fillId="34" borderId="11" xfId="0" applyNumberFormat="1" applyFont="1" applyFill="1" applyBorder="1" applyAlignment="1" applyProtection="1">
      <alignment horizontal="right"/>
      <protection/>
    </xf>
    <xf numFmtId="2" fontId="3" fillId="33" borderId="10" xfId="0" applyNumberFormat="1" applyFont="1" applyFill="1" applyBorder="1" applyAlignment="1" applyProtection="1">
      <alignment horizontal="right"/>
      <protection locked="0"/>
    </xf>
    <xf numFmtId="0" fontId="17" fillId="39" borderId="16" xfId="0" applyFont="1" applyFill="1" applyBorder="1" applyAlignment="1" applyProtection="1">
      <alignment horizontal="center"/>
      <protection/>
    </xf>
    <xf numFmtId="0" fontId="0" fillId="39" borderId="16" xfId="0" applyFill="1" applyBorder="1" applyAlignment="1" applyProtection="1">
      <alignment horizontal="center"/>
      <protection/>
    </xf>
    <xf numFmtId="0" fontId="14" fillId="39" borderId="15" xfId="0" applyFont="1" applyFill="1" applyBorder="1" applyAlignment="1" applyProtection="1">
      <alignment/>
      <protection/>
    </xf>
    <xf numFmtId="0" fontId="13" fillId="39" borderId="15" xfId="0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/>
      <protection/>
    </xf>
    <xf numFmtId="0" fontId="8" fillId="38" borderId="15" xfId="0" applyFont="1" applyFill="1" applyBorder="1" applyAlignment="1" applyProtection="1">
      <alignment/>
      <protection/>
    </xf>
    <xf numFmtId="0" fontId="0" fillId="38" borderId="15" xfId="0" applyFill="1" applyBorder="1" applyAlignment="1" applyProtection="1">
      <alignment/>
      <protection/>
    </xf>
    <xf numFmtId="0" fontId="7" fillId="38" borderId="0" xfId="0" applyFont="1" applyFill="1" applyAlignment="1" applyProtection="1">
      <alignment/>
      <protection/>
    </xf>
    <xf numFmtId="0" fontId="9" fillId="38" borderId="0" xfId="0" applyFont="1" applyFill="1" applyAlignment="1" applyProtection="1">
      <alignment/>
      <protection/>
    </xf>
    <xf numFmtId="0" fontId="12" fillId="39" borderId="17" xfId="0" applyFont="1" applyFill="1" applyBorder="1" applyAlignment="1" applyProtection="1">
      <alignment/>
      <protection/>
    </xf>
    <xf numFmtId="0" fontId="3" fillId="35" borderId="18" xfId="0" applyFont="1" applyFill="1" applyBorder="1" applyAlignment="1" applyProtection="1">
      <alignment/>
      <protection/>
    </xf>
    <xf numFmtId="0" fontId="1" fillId="38" borderId="0" xfId="0" applyFont="1" applyFill="1" applyAlignment="1" applyProtection="1">
      <alignment/>
      <protection/>
    </xf>
    <xf numFmtId="0" fontId="4" fillId="40" borderId="10" xfId="0" applyFont="1" applyFill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4" fillId="40" borderId="18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40" borderId="12" xfId="0" applyFont="1" applyFill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showRowColHeaders="0" tabSelected="1" zoomScalePageLayoutView="0" workbookViewId="0" topLeftCell="A1">
      <selection activeCell="E3" sqref="E3"/>
    </sheetView>
  </sheetViews>
  <sheetFormatPr defaultColWidth="9.140625" defaultRowHeight="12.75"/>
  <cols>
    <col min="1" max="1" width="9.57421875" style="1" customWidth="1"/>
    <col min="2" max="2" width="9.7109375" style="1" bestFit="1" customWidth="1"/>
    <col min="3" max="3" width="9.140625" style="1" customWidth="1"/>
    <col min="4" max="4" width="9.7109375" style="1" bestFit="1" customWidth="1"/>
    <col min="5" max="5" width="9.140625" style="1" customWidth="1"/>
    <col min="6" max="6" width="9.7109375" style="1" bestFit="1" customWidth="1"/>
    <col min="7" max="7" width="9.140625" style="1" customWidth="1"/>
    <col min="8" max="8" width="9.7109375" style="1" bestFit="1" customWidth="1"/>
    <col min="9" max="16384" width="9.140625" style="1" customWidth="1"/>
  </cols>
  <sheetData>
    <row r="1" spans="1:8" ht="20.25">
      <c r="A1" s="24" t="s">
        <v>51</v>
      </c>
      <c r="B1" s="25"/>
      <c r="C1" s="25"/>
      <c r="D1" s="25"/>
      <c r="E1" s="25"/>
      <c r="F1" s="25"/>
      <c r="G1" s="25"/>
      <c r="H1" s="25"/>
    </row>
    <row r="2" spans="1:8" ht="21.75">
      <c r="A2" s="32" t="s">
        <v>0</v>
      </c>
      <c r="B2" s="33"/>
      <c r="C2" s="33"/>
      <c r="D2" s="33"/>
      <c r="E2" s="4" t="s">
        <v>44</v>
      </c>
      <c r="F2" s="4" t="s">
        <v>1</v>
      </c>
      <c r="G2" s="4" t="s">
        <v>2</v>
      </c>
      <c r="H2" s="4" t="s">
        <v>47</v>
      </c>
    </row>
    <row r="3" spans="1:8" ht="18.75">
      <c r="A3" s="34" t="s">
        <v>39</v>
      </c>
      <c r="B3" s="35"/>
      <c r="C3" s="35"/>
      <c r="D3" s="35"/>
      <c r="E3" s="21">
        <v>75</v>
      </c>
      <c r="F3" s="2">
        <v>0.75</v>
      </c>
      <c r="G3" s="5">
        <f>(F3*(COS(RADIANS(90-E3))))-0.063</f>
        <v>0.6614443697168013</v>
      </c>
      <c r="H3" s="5">
        <f>(F3*TAN(RADIANS(E3)))</f>
        <v>2.799038105676658</v>
      </c>
    </row>
    <row r="4" spans="1:8" ht="18.75">
      <c r="A4" s="36" t="s">
        <v>40</v>
      </c>
      <c r="B4" s="37"/>
      <c r="C4" s="37"/>
      <c r="D4" s="37"/>
      <c r="E4" s="21">
        <v>45</v>
      </c>
      <c r="F4" s="3">
        <f>(G4+0.063)/(SIN(RADIANS(E4)))</f>
        <v>0.9376235918533622</v>
      </c>
      <c r="G4" s="6">
        <v>0.6</v>
      </c>
      <c r="H4" s="5">
        <f>(G4+0.063)/(COS(RADIANS(E4)))</f>
        <v>0.937623591853362</v>
      </c>
    </row>
    <row r="5" spans="1:8" ht="18.75">
      <c r="A5" s="38" t="s">
        <v>41</v>
      </c>
      <c r="B5" s="39"/>
      <c r="C5" s="39"/>
      <c r="D5" s="39"/>
      <c r="E5" s="20">
        <f>ASIN((G5+0.063)/F5)*180/PI()</f>
        <v>62.12871106813184</v>
      </c>
      <c r="F5" s="7">
        <v>0.75</v>
      </c>
      <c r="G5" s="6">
        <v>0.6</v>
      </c>
      <c r="H5" s="8">
        <f>(G5+0.063)/(COS(ASIN((G5+0.063)/F5)))</f>
        <v>1.418221564145634</v>
      </c>
    </row>
    <row r="6" spans="1:8" ht="15.75">
      <c r="A6" s="16" t="s">
        <v>42</v>
      </c>
      <c r="B6" s="17"/>
      <c r="C6" s="17"/>
      <c r="D6" s="17"/>
      <c r="E6" s="17"/>
      <c r="F6" s="17"/>
      <c r="G6" s="17"/>
      <c r="H6" s="17"/>
    </row>
    <row r="7" spans="1:8" ht="15.75">
      <c r="A7" s="18" t="s">
        <v>43</v>
      </c>
      <c r="B7" s="15"/>
      <c r="C7" s="15"/>
      <c r="D7" s="15"/>
      <c r="E7" s="15"/>
      <c r="F7" s="15"/>
      <c r="G7" s="15"/>
      <c r="H7" s="15"/>
    </row>
    <row r="8" spans="1:8" ht="15">
      <c r="A8" s="19" t="s">
        <v>45</v>
      </c>
      <c r="B8" s="19"/>
      <c r="C8" s="19"/>
      <c r="D8" s="19"/>
      <c r="E8" s="19"/>
      <c r="F8" s="19"/>
      <c r="G8" s="19"/>
      <c r="H8" s="19"/>
    </row>
    <row r="9" spans="1:8" ht="15">
      <c r="A9" s="29" t="s">
        <v>48</v>
      </c>
      <c r="B9" s="30"/>
      <c r="C9" s="30"/>
      <c r="D9" s="30"/>
      <c r="E9" s="30"/>
      <c r="F9" s="30"/>
      <c r="G9" s="30"/>
      <c r="H9" s="30"/>
    </row>
    <row r="10" spans="1:8" ht="15">
      <c r="A10" s="26" t="s">
        <v>49</v>
      </c>
      <c r="B10" s="26"/>
      <c r="C10" s="26"/>
      <c r="D10" s="26"/>
      <c r="E10" s="26"/>
      <c r="F10" s="26"/>
      <c r="G10" s="26"/>
      <c r="H10" s="26"/>
    </row>
    <row r="11" spans="1:8" ht="15">
      <c r="A11" s="27" t="s">
        <v>50</v>
      </c>
      <c r="B11" s="28"/>
      <c r="C11" s="28"/>
      <c r="D11" s="28"/>
      <c r="E11" s="28"/>
      <c r="F11" s="28"/>
      <c r="G11" s="28"/>
      <c r="H11" s="28"/>
    </row>
    <row r="12" spans="1:8" ht="15.75">
      <c r="A12" s="31" t="s">
        <v>46</v>
      </c>
      <c r="B12" s="31"/>
      <c r="C12" s="31"/>
      <c r="D12" s="31"/>
      <c r="E12" s="31"/>
      <c r="F12" s="31"/>
      <c r="G12" s="31"/>
      <c r="H12" s="31"/>
    </row>
    <row r="13" spans="1:8" ht="12.75">
      <c r="A13" s="11">
        <v>0.015625</v>
      </c>
      <c r="B13" s="13">
        <v>0.0156</v>
      </c>
      <c r="C13" s="11" t="s">
        <v>3</v>
      </c>
      <c r="D13" s="13">
        <v>0.2656</v>
      </c>
      <c r="E13" s="11" t="s">
        <v>4</v>
      </c>
      <c r="F13" s="13">
        <v>0.5156</v>
      </c>
      <c r="G13" s="11" t="s">
        <v>5</v>
      </c>
      <c r="H13" s="13">
        <v>0.7656</v>
      </c>
    </row>
    <row r="14" spans="1:8" ht="12.75">
      <c r="A14" s="12">
        <v>0.03125</v>
      </c>
      <c r="B14" s="14">
        <v>0.03125</v>
      </c>
      <c r="C14" s="12">
        <v>0.28125</v>
      </c>
      <c r="D14" s="14">
        <v>0.28125</v>
      </c>
      <c r="E14" s="12" t="s">
        <v>6</v>
      </c>
      <c r="F14" s="14">
        <v>0.53125</v>
      </c>
      <c r="G14" s="12">
        <v>0.78125</v>
      </c>
      <c r="H14" s="14">
        <v>0.78125</v>
      </c>
    </row>
    <row r="15" spans="1:8" ht="12.75">
      <c r="A15" s="12">
        <v>0.046875</v>
      </c>
      <c r="B15" s="14">
        <v>0.0469</v>
      </c>
      <c r="C15" s="12" t="s">
        <v>7</v>
      </c>
      <c r="D15" s="14">
        <v>0.2969</v>
      </c>
      <c r="E15" s="12" t="s">
        <v>8</v>
      </c>
      <c r="F15" s="14">
        <v>0.5469</v>
      </c>
      <c r="G15" s="12" t="s">
        <v>9</v>
      </c>
      <c r="H15" s="14">
        <v>0.7969</v>
      </c>
    </row>
    <row r="16" spans="1:8" ht="12.75">
      <c r="A16" s="12">
        <v>0.0625</v>
      </c>
      <c r="B16" s="14">
        <v>0.0625</v>
      </c>
      <c r="C16" s="12">
        <v>0.3125</v>
      </c>
      <c r="D16" s="14">
        <v>0.3125</v>
      </c>
      <c r="E16" s="12">
        <v>0.5625</v>
      </c>
      <c r="F16" s="14">
        <v>0.5625</v>
      </c>
      <c r="G16" s="12" t="s">
        <v>10</v>
      </c>
      <c r="H16" s="14">
        <v>0.8125</v>
      </c>
    </row>
    <row r="17" spans="1:8" ht="12.75">
      <c r="A17" s="12">
        <v>0.078125</v>
      </c>
      <c r="B17" s="14">
        <v>0.0781</v>
      </c>
      <c r="C17" s="12" t="s">
        <v>11</v>
      </c>
      <c r="D17" s="14">
        <v>0.3281</v>
      </c>
      <c r="E17" s="12" t="s">
        <v>12</v>
      </c>
      <c r="F17" s="14">
        <v>0.5781</v>
      </c>
      <c r="G17" s="12" t="s">
        <v>13</v>
      </c>
      <c r="H17" s="14">
        <v>0.8281</v>
      </c>
    </row>
    <row r="18" spans="1:8" ht="12.75">
      <c r="A18" s="12">
        <v>0.09375</v>
      </c>
      <c r="B18" s="14">
        <v>0.09375</v>
      </c>
      <c r="C18" s="12">
        <v>0.34375</v>
      </c>
      <c r="D18" s="14">
        <v>0.34375</v>
      </c>
      <c r="E18" s="12" t="s">
        <v>14</v>
      </c>
      <c r="F18" s="14">
        <v>0.59375</v>
      </c>
      <c r="G18" s="12" t="s">
        <v>15</v>
      </c>
      <c r="H18" s="14">
        <v>0.84375</v>
      </c>
    </row>
    <row r="19" spans="1:8" ht="12.75">
      <c r="A19" s="12">
        <v>0.109375</v>
      </c>
      <c r="B19" s="14">
        <v>0.1094</v>
      </c>
      <c r="C19" s="12" t="s">
        <v>16</v>
      </c>
      <c r="D19" s="14">
        <v>0.3594</v>
      </c>
      <c r="E19" s="12" t="s">
        <v>17</v>
      </c>
      <c r="F19" s="14">
        <v>0.6094</v>
      </c>
      <c r="G19" s="12" t="s">
        <v>18</v>
      </c>
      <c r="H19" s="14">
        <v>0.8594</v>
      </c>
    </row>
    <row r="20" spans="1:8" ht="12.75">
      <c r="A20" s="12">
        <v>0.125</v>
      </c>
      <c r="B20" s="14">
        <v>0.125</v>
      </c>
      <c r="C20" s="12">
        <v>0.375</v>
      </c>
      <c r="D20" s="14">
        <v>0.375</v>
      </c>
      <c r="E20" s="12">
        <v>0.625</v>
      </c>
      <c r="F20" s="14">
        <v>0.625</v>
      </c>
      <c r="G20" s="12">
        <v>0.875</v>
      </c>
      <c r="H20" s="14">
        <v>0.875</v>
      </c>
    </row>
    <row r="21" spans="1:8" ht="12.75">
      <c r="A21" s="12">
        <v>0.140625</v>
      </c>
      <c r="B21" s="14">
        <v>0.1406</v>
      </c>
      <c r="C21" s="12" t="s">
        <v>19</v>
      </c>
      <c r="D21" s="14">
        <v>0.3906</v>
      </c>
      <c r="E21" s="12" t="s">
        <v>20</v>
      </c>
      <c r="F21" s="14">
        <v>0.6406</v>
      </c>
      <c r="G21" s="12" t="s">
        <v>21</v>
      </c>
      <c r="H21" s="14">
        <v>0.8906</v>
      </c>
    </row>
    <row r="22" spans="1:10" ht="12.75">
      <c r="A22" s="12">
        <v>0.15625</v>
      </c>
      <c r="B22" s="14">
        <v>0.15625</v>
      </c>
      <c r="C22" s="12">
        <v>0.40625</v>
      </c>
      <c r="D22" s="14">
        <v>0.40625</v>
      </c>
      <c r="E22" s="12" t="s">
        <v>22</v>
      </c>
      <c r="F22" s="14">
        <v>0.65625</v>
      </c>
      <c r="G22" s="12" t="s">
        <v>23</v>
      </c>
      <c r="H22" s="14">
        <v>0.90625</v>
      </c>
      <c r="J22" s="10"/>
    </row>
    <row r="23" spans="1:8" ht="12.75">
      <c r="A23" s="12">
        <v>0.171875</v>
      </c>
      <c r="B23" s="14">
        <v>0.1719</v>
      </c>
      <c r="C23" s="12" t="s">
        <v>24</v>
      </c>
      <c r="D23" s="14">
        <v>0.4219</v>
      </c>
      <c r="E23" s="12" t="s">
        <v>25</v>
      </c>
      <c r="F23" s="14">
        <v>0.6719</v>
      </c>
      <c r="G23" s="12" t="s">
        <v>26</v>
      </c>
      <c r="H23" s="14">
        <v>0.9219</v>
      </c>
    </row>
    <row r="24" spans="1:8" ht="12.75">
      <c r="A24" s="12">
        <v>0.1875</v>
      </c>
      <c r="B24" s="14">
        <v>0.1865</v>
      </c>
      <c r="C24" s="12">
        <v>0.4375</v>
      </c>
      <c r="D24" s="14">
        <v>0.4375</v>
      </c>
      <c r="E24" s="12">
        <v>0.6875</v>
      </c>
      <c r="F24" s="14">
        <v>0.6875</v>
      </c>
      <c r="G24" s="12" t="s">
        <v>27</v>
      </c>
      <c r="H24" s="14">
        <v>0.9375</v>
      </c>
    </row>
    <row r="25" spans="1:8" ht="12.75">
      <c r="A25" s="12" t="s">
        <v>28</v>
      </c>
      <c r="B25" s="14">
        <v>0.2031</v>
      </c>
      <c r="C25" s="12" t="s">
        <v>29</v>
      </c>
      <c r="D25" s="14">
        <v>0.4531</v>
      </c>
      <c r="E25" s="12" t="s">
        <v>30</v>
      </c>
      <c r="F25" s="14">
        <v>0.7031</v>
      </c>
      <c r="G25" s="12" t="s">
        <v>31</v>
      </c>
      <c r="H25" s="14">
        <v>0.9531</v>
      </c>
    </row>
    <row r="26" spans="1:8" ht="12.75">
      <c r="A26" s="12">
        <v>0.21875</v>
      </c>
      <c r="B26" s="14">
        <v>0.21875</v>
      </c>
      <c r="C26" s="12" t="s">
        <v>32</v>
      </c>
      <c r="D26" s="14">
        <v>0.46875</v>
      </c>
      <c r="E26" s="12" t="s">
        <v>33</v>
      </c>
      <c r="F26" s="14">
        <v>0.71875</v>
      </c>
      <c r="G26" s="12" t="s">
        <v>34</v>
      </c>
      <c r="H26" s="14">
        <v>0.96875</v>
      </c>
    </row>
    <row r="27" spans="1:8" ht="12.75">
      <c r="A27" s="12" t="s">
        <v>35</v>
      </c>
      <c r="B27" s="14">
        <v>0.2344</v>
      </c>
      <c r="C27" s="12" t="s">
        <v>36</v>
      </c>
      <c r="D27" s="14">
        <v>0.4844</v>
      </c>
      <c r="E27" s="12" t="s">
        <v>37</v>
      </c>
      <c r="F27" s="14">
        <v>0.7344</v>
      </c>
      <c r="G27" s="12" t="s">
        <v>38</v>
      </c>
      <c r="H27" s="14">
        <v>0.9844</v>
      </c>
    </row>
    <row r="28" spans="1:8" ht="12.75">
      <c r="A28" s="12">
        <v>0.25</v>
      </c>
      <c r="B28" s="14">
        <v>0.25</v>
      </c>
      <c r="C28" s="12">
        <v>0.5</v>
      </c>
      <c r="D28" s="14">
        <v>0.5</v>
      </c>
      <c r="E28" s="12">
        <v>0.75</v>
      </c>
      <c r="F28" s="14">
        <v>0.75</v>
      </c>
      <c r="G28" s="12">
        <v>1</v>
      </c>
      <c r="H28" s="14">
        <v>1</v>
      </c>
    </row>
    <row r="29" spans="1:8" ht="12.75">
      <c r="A29" s="22" t="s">
        <v>52</v>
      </c>
      <c r="B29" s="23"/>
      <c r="C29" s="23"/>
      <c r="D29" s="23"/>
      <c r="E29" s="23"/>
      <c r="F29" s="23"/>
      <c r="G29" s="23"/>
      <c r="H29" s="23"/>
    </row>
    <row r="38" ht="12.75">
      <c r="K38" s="9"/>
    </row>
  </sheetData>
  <sheetProtection sheet="1" objects="1" scenarios="1" selectLockedCells="1"/>
  <mergeCells count="10">
    <mergeCell ref="A29:H29"/>
    <mergeCell ref="A1:H1"/>
    <mergeCell ref="A10:H10"/>
    <mergeCell ref="A11:H11"/>
    <mergeCell ref="A9:H9"/>
    <mergeCell ref="A12:H12"/>
    <mergeCell ref="A2:D2"/>
    <mergeCell ref="A3:D3"/>
    <mergeCell ref="A4:D4"/>
    <mergeCell ref="A5:D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Wright Brothers Aeroplane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Orville</dc:creator>
  <cp:keywords/>
  <dc:description/>
  <cp:lastModifiedBy>Roger</cp:lastModifiedBy>
  <cp:lastPrinted>2007-12-31T20:37:17Z</cp:lastPrinted>
  <dcterms:created xsi:type="dcterms:W3CDTF">2007-12-21T15:35:27Z</dcterms:created>
  <dcterms:modified xsi:type="dcterms:W3CDTF">2014-03-17T17:00:55Z</dcterms:modified>
  <cp:category/>
  <cp:version/>
  <cp:contentType/>
  <cp:contentStatus/>
</cp:coreProperties>
</file>